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euwvlaamsealliantie-my.sharepoint.com/personal/korneel_decorte_n-va_be/Documents/Documenten/Losse zaken/"/>
    </mc:Choice>
  </mc:AlternateContent>
  <xr:revisionPtr revIDLastSave="16" documentId="8_{0B395366-11CC-45FE-869D-2936DF6AFD4B}" xr6:coauthVersionLast="47" xr6:coauthVersionMax="47" xr10:uidLastSave="{FCC6E556-8F4E-4F5C-B187-FD57C9D2C064}"/>
  <bookViews>
    <workbookView xWindow="-120" yWindow="-120" windowWidth="29040" windowHeight="15840" xr2:uid="{BD4B556A-90F2-4434-9BD8-84443A6D762E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B10" i="1"/>
  <c r="B14" i="1"/>
  <c r="B21" i="1"/>
  <c r="I2" i="1"/>
  <c r="H2" i="1"/>
  <c r="B20" i="1" l="1"/>
  <c r="B22" i="1" s="1"/>
  <c r="B23" i="1" s="1"/>
  <c r="B13" i="1"/>
  <c r="B15" i="1" s="1"/>
  <c r="B16" i="1" s="1"/>
</calcChain>
</file>

<file path=xl/sharedStrings.xml><?xml version="1.0" encoding="utf-8"?>
<sst xmlns="http://schemas.openxmlformats.org/spreadsheetml/2006/main" count="27" uniqueCount="23">
  <si>
    <t>Pepingen</t>
  </si>
  <si>
    <t>Gemeente</t>
  </si>
  <si>
    <t>Inwoners</t>
  </si>
  <si>
    <t># GR-leden</t>
  </si>
  <si>
    <t>Burgemeester</t>
  </si>
  <si>
    <t># Schepenen</t>
  </si>
  <si>
    <t>Presentiegeld</t>
  </si>
  <si>
    <t>Loon burgemeester</t>
  </si>
  <si>
    <t>loon schepen</t>
  </si>
  <si>
    <t>Herne</t>
  </si>
  <si>
    <t>Gooik</t>
  </si>
  <si>
    <t>Galmaarden</t>
  </si>
  <si>
    <t xml:space="preserve">Lennik </t>
  </si>
  <si>
    <t>Bever</t>
  </si>
  <si>
    <t>Pajottenland</t>
  </si>
  <si>
    <t>Totale kost/jaar</t>
  </si>
  <si>
    <t>Pajottenland met Bever</t>
  </si>
  <si>
    <t>Huidige kost zonder bever</t>
  </si>
  <si>
    <t>Besparing/jaar</t>
  </si>
  <si>
    <t>Besparing/legislatuur</t>
  </si>
  <si>
    <t>Huidige kost met bever</t>
  </si>
  <si>
    <t>noot: het aantal schepenen is maximaal dus met BCSD als toegevoegde schepen en met de extra 2 in geval van fusie in eerste legislatuur</t>
  </si>
  <si>
    <t>#BCSD-leden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</si>
</sst>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4" fontId="0" fillId="0" borderId="0" xfId="0" applyNumberFormat="1"/>
    <xf numFmtId="0" fontId="2" fillId="0" borderId="1" xfId="0" applyFont="1" applyFill="1" applyBorder="1"/>
    <xf numFmtId="4" fontId="0" fillId="0" borderId="1" xfId="0" applyNumberFormat="1" applyBorder="1"/>
    <xf numFmtId="0" fontId="0" fillId="0" borderId="2" xfId="0" applyBorder="1"/>
    <xf numFmtId="43" fontId="0" fillId="0" borderId="3" xfId="1" applyFont="1" applyBorder="1"/>
    <xf numFmtId="43" fontId="0" fillId="0" borderId="0" xfId="0" applyNumberFormat="1"/>
    <xf numFmtId="164" fontId="0" fillId="0" borderId="0" xfId="0" applyNumberFormat="1"/>
    <xf numFmtId="164" fontId="2" fillId="0" borderId="0" xfId="0" applyNumberFormat="1" applyFont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51C4D-9F66-4F1E-B50B-0ECBE23DB3A7}">
  <dimension ref="A1:L23"/>
  <sheetViews>
    <sheetView tabSelected="1" workbookViewId="0">
      <selection activeCell="B23" sqref="B23"/>
    </sheetView>
  </sheetViews>
  <sheetFormatPr defaultRowHeight="15" x14ac:dyDescent="0.25"/>
  <cols>
    <col min="1" max="1" width="24.5703125" bestFit="1" customWidth="1"/>
    <col min="2" max="2" width="14.7109375" bestFit="1" customWidth="1"/>
    <col min="3" max="4" width="11.5703125" bestFit="1" customWidth="1"/>
    <col min="5" max="5" width="11.85546875" bestFit="1" customWidth="1"/>
    <col min="6" max="7" width="11.5703125" bestFit="1" customWidth="1"/>
    <col min="8" max="8" width="12.42578125" bestFit="1" customWidth="1"/>
    <col min="9" max="9" width="22.42578125" bestFit="1" customWidth="1"/>
  </cols>
  <sheetData>
    <row r="1" spans="1:12" x14ac:dyDescent="0.25">
      <c r="A1" s="1" t="s">
        <v>1</v>
      </c>
      <c r="B1" s="1" t="s">
        <v>0</v>
      </c>
      <c r="C1" s="1" t="s">
        <v>9</v>
      </c>
      <c r="D1" s="1" t="s">
        <v>10</v>
      </c>
      <c r="E1" s="1" t="s">
        <v>11</v>
      </c>
      <c r="F1" s="1" t="s">
        <v>12</v>
      </c>
      <c r="G1" s="1" t="s">
        <v>13</v>
      </c>
      <c r="H1" s="2" t="s">
        <v>14</v>
      </c>
      <c r="I1" s="5" t="s">
        <v>16</v>
      </c>
    </row>
    <row r="2" spans="1:12" x14ac:dyDescent="0.25">
      <c r="A2" t="s">
        <v>2</v>
      </c>
      <c r="B2">
        <v>4537</v>
      </c>
      <c r="C2">
        <v>6699</v>
      </c>
      <c r="D2">
        <v>9189</v>
      </c>
      <c r="E2">
        <v>8836</v>
      </c>
      <c r="F2">
        <v>9096</v>
      </c>
      <c r="G2">
        <v>2178</v>
      </c>
      <c r="H2" s="3">
        <f>SUM(B2:F2)</f>
        <v>38357</v>
      </c>
      <c r="I2" s="3">
        <f>SUM(B2:G2)</f>
        <v>40535</v>
      </c>
    </row>
    <row r="3" spans="1:12" x14ac:dyDescent="0.25">
      <c r="A3" t="s">
        <v>3</v>
      </c>
      <c r="B3">
        <v>15</v>
      </c>
      <c r="C3">
        <v>17</v>
      </c>
      <c r="D3">
        <v>21</v>
      </c>
      <c r="E3">
        <v>19</v>
      </c>
      <c r="F3">
        <v>21</v>
      </c>
      <c r="G3">
        <v>11</v>
      </c>
      <c r="H3" s="3">
        <v>33</v>
      </c>
      <c r="I3" s="3">
        <v>35</v>
      </c>
    </row>
    <row r="4" spans="1:12" x14ac:dyDescent="0.25">
      <c r="A4" t="s">
        <v>22</v>
      </c>
      <c r="B4">
        <v>6</v>
      </c>
      <c r="C4">
        <v>6</v>
      </c>
      <c r="D4">
        <v>6</v>
      </c>
      <c r="E4">
        <v>6</v>
      </c>
      <c r="F4">
        <v>6</v>
      </c>
      <c r="G4">
        <v>6</v>
      </c>
      <c r="H4" s="3">
        <v>8</v>
      </c>
      <c r="I4" s="3">
        <v>8</v>
      </c>
    </row>
    <row r="5" spans="1:12" x14ac:dyDescent="0.25">
      <c r="A5" t="s">
        <v>4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 s="3">
        <v>1</v>
      </c>
      <c r="I5" s="3">
        <v>1</v>
      </c>
    </row>
    <row r="6" spans="1:12" x14ac:dyDescent="0.25">
      <c r="A6" t="s">
        <v>5</v>
      </c>
      <c r="B6">
        <v>3</v>
      </c>
      <c r="C6">
        <v>4</v>
      </c>
      <c r="D6">
        <v>4</v>
      </c>
      <c r="E6">
        <v>4</v>
      </c>
      <c r="F6">
        <v>4</v>
      </c>
      <c r="G6">
        <v>3</v>
      </c>
      <c r="H6" s="3">
        <v>9</v>
      </c>
      <c r="I6" s="3">
        <v>9</v>
      </c>
      <c r="L6" t="s">
        <v>21</v>
      </c>
    </row>
    <row r="7" spans="1:12" x14ac:dyDescent="0.25">
      <c r="A7" t="s">
        <v>6</v>
      </c>
      <c r="B7">
        <v>2000</v>
      </c>
      <c r="C7">
        <v>2000</v>
      </c>
      <c r="D7">
        <v>2000</v>
      </c>
      <c r="E7">
        <v>2000</v>
      </c>
      <c r="F7">
        <v>2000</v>
      </c>
      <c r="G7">
        <v>2000</v>
      </c>
      <c r="H7" s="3">
        <v>2000</v>
      </c>
      <c r="I7" s="3">
        <v>2000</v>
      </c>
    </row>
    <row r="8" spans="1:12" x14ac:dyDescent="0.25">
      <c r="A8" t="s">
        <v>7</v>
      </c>
      <c r="B8">
        <v>46275.360000000001</v>
      </c>
      <c r="C8">
        <v>54425.7</v>
      </c>
      <c r="D8" s="4">
        <v>58197.84</v>
      </c>
      <c r="E8" s="4">
        <v>58197.84</v>
      </c>
      <c r="F8" s="4">
        <v>58197.84</v>
      </c>
      <c r="G8" s="4">
        <v>39660.68</v>
      </c>
      <c r="H8" s="6">
        <v>96093.7</v>
      </c>
      <c r="I8" s="6">
        <v>96093.7</v>
      </c>
    </row>
    <row r="9" spans="1:12" ht="15.75" thickBot="1" x14ac:dyDescent="0.3">
      <c r="A9" t="s">
        <v>8</v>
      </c>
      <c r="B9">
        <v>27765.22</v>
      </c>
      <c r="C9" s="4">
        <v>32655.42</v>
      </c>
      <c r="D9" s="4">
        <v>34918.699999999997</v>
      </c>
      <c r="E9" s="4">
        <v>34918.699999999997</v>
      </c>
      <c r="F9" s="4">
        <v>34918.699999999997</v>
      </c>
      <c r="G9" s="4">
        <v>23796.41</v>
      </c>
      <c r="H9" s="6">
        <v>57656.22</v>
      </c>
      <c r="I9" s="6">
        <v>57656.22</v>
      </c>
    </row>
    <row r="10" spans="1:12" ht="15.75" thickBot="1" x14ac:dyDescent="0.3">
      <c r="A10" s="7" t="s">
        <v>15</v>
      </c>
      <c r="B10" s="8">
        <f>B8+B9*B6+B7*(B3-B5-B6)+B7*B4</f>
        <v>163571.02000000002</v>
      </c>
      <c r="C10" s="8">
        <f t="shared" ref="C10:I10" si="0">C8+C9*C6+C7*(C3-C5-C6)+C7*C4</f>
        <v>221047.38</v>
      </c>
      <c r="D10" s="8">
        <f t="shared" si="0"/>
        <v>241872.63999999998</v>
      </c>
      <c r="E10" s="8">
        <f t="shared" si="0"/>
        <v>237872.63999999998</v>
      </c>
      <c r="F10" s="8">
        <f t="shared" si="0"/>
        <v>241872.63999999998</v>
      </c>
      <c r="G10" s="8">
        <f t="shared" si="0"/>
        <v>137049.91</v>
      </c>
      <c r="H10" s="8">
        <f t="shared" si="0"/>
        <v>676999.67999999993</v>
      </c>
      <c r="I10" s="8">
        <f t="shared" si="0"/>
        <v>680999.67999999993</v>
      </c>
    </row>
    <row r="13" spans="1:12" x14ac:dyDescent="0.25">
      <c r="A13" t="s">
        <v>17</v>
      </c>
      <c r="B13" s="9">
        <f>SUM(B10:F10)</f>
        <v>1106236.32</v>
      </c>
    </row>
    <row r="14" spans="1:12" x14ac:dyDescent="0.25">
      <c r="A14" t="s">
        <v>14</v>
      </c>
      <c r="B14" s="9">
        <f>H10</f>
        <v>676999.67999999993</v>
      </c>
    </row>
    <row r="15" spans="1:12" x14ac:dyDescent="0.25">
      <c r="A15" t="s">
        <v>18</v>
      </c>
      <c r="B15" s="10">
        <f>B13-B14</f>
        <v>429236.64000000013</v>
      </c>
    </row>
    <row r="16" spans="1:12" x14ac:dyDescent="0.25">
      <c r="A16" t="s">
        <v>19</v>
      </c>
      <c r="B16" s="11">
        <f>B15*6</f>
        <v>2575419.8400000008</v>
      </c>
    </row>
    <row r="20" spans="1:2" x14ac:dyDescent="0.25">
      <c r="A20" t="s">
        <v>20</v>
      </c>
      <c r="B20" s="9">
        <f>SUM(B10:G10)</f>
        <v>1243286.23</v>
      </c>
    </row>
    <row r="21" spans="1:2" x14ac:dyDescent="0.25">
      <c r="A21" t="s">
        <v>14</v>
      </c>
      <c r="B21" s="9">
        <f>I10</f>
        <v>680999.67999999993</v>
      </c>
    </row>
    <row r="22" spans="1:2" x14ac:dyDescent="0.25">
      <c r="A22" t="s">
        <v>18</v>
      </c>
      <c r="B22" s="10">
        <f>B20-B21</f>
        <v>562286.55000000005</v>
      </c>
    </row>
    <row r="23" spans="1:2" x14ac:dyDescent="0.25">
      <c r="A23" t="s">
        <v>19</v>
      </c>
      <c r="B23" s="11">
        <f>B22*6</f>
        <v>3373719.3000000003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Korneel Decorte</dc:creator>
  <cp:lastModifiedBy>Korneel Decorte</cp:lastModifiedBy>
  <dcterms:created xsi:type="dcterms:W3CDTF">2022-03-03T09:17:06Z</dcterms:created>
  <dcterms:modified xsi:type="dcterms:W3CDTF">2022-10-10T09:51:37Z</dcterms:modified>
</cp:coreProperties>
</file>